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D1029" i="2"/>
  <c r="C1029" i="2"/>
  <c r="B1029" i="2"/>
  <c r="A1029" i="2"/>
  <c r="H1028" i="2"/>
  <c r="F1028" i="2"/>
  <c r="E1028" i="2"/>
  <c r="C1028" i="2"/>
  <c r="B1028" i="2"/>
  <c r="A1028" i="2"/>
  <c r="D1028" i="2" s="1"/>
  <c r="H1027" i="2"/>
  <c r="F1027" i="2"/>
  <c r="E1027" i="2"/>
  <c r="D1027" i="2"/>
  <c r="C1027" i="2"/>
  <c r="B1027" i="2"/>
  <c r="A1027" i="2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D1019" i="2"/>
  <c r="C1019" i="2"/>
  <c r="B1019" i="2"/>
  <c r="A1019" i="2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D1008" i="2"/>
  <c r="C1008" i="2"/>
  <c r="B1008" i="2"/>
  <c r="A1008" i="2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D998" i="2"/>
  <c r="C998" i="2"/>
  <c r="B998" i="2"/>
  <c r="A998" i="2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D979" i="2"/>
  <c r="C979" i="2"/>
  <c r="B979" i="2"/>
  <c r="A979" i="2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D969" i="2"/>
  <c r="C969" i="2"/>
  <c r="B969" i="2"/>
  <c r="A969" i="2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D936" i="2"/>
  <c r="C936" i="2"/>
  <c r="B936" i="2"/>
  <c r="A936" i="2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D931" i="2"/>
  <c r="C931" i="2"/>
  <c r="B931" i="2"/>
  <c r="A931" i="2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D919" i="2"/>
  <c r="C919" i="2"/>
  <c r="B919" i="2"/>
  <c r="A919" i="2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D909" i="2"/>
  <c r="C909" i="2"/>
  <c r="B909" i="2"/>
  <c r="A909" i="2"/>
  <c r="H908" i="2"/>
  <c r="F908" i="2"/>
  <c r="E908" i="2"/>
  <c r="D908" i="2"/>
  <c r="C908" i="2"/>
  <c r="B908" i="2"/>
  <c r="A908" i="2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D885" i="2"/>
  <c r="C885" i="2"/>
  <c r="B885" i="2"/>
  <c r="A885" i="2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D827" i="2"/>
  <c r="C827" i="2"/>
  <c r="B827" i="2"/>
  <c r="A827" i="2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D812" i="2"/>
  <c r="C812" i="2"/>
  <c r="B812" i="2"/>
  <c r="A812" i="2"/>
  <c r="H811" i="2"/>
  <c r="F811" i="2"/>
  <c r="E811" i="2"/>
  <c r="D811" i="2"/>
  <c r="C811" i="2"/>
  <c r="B811" i="2"/>
  <c r="A811" i="2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D767" i="2"/>
  <c r="C767" i="2"/>
  <c r="B767" i="2"/>
  <c r="A767" i="2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D763" i="2"/>
  <c r="C763" i="2"/>
  <c r="B763" i="2"/>
  <c r="A763" i="2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D717" i="2"/>
  <c r="C717" i="2"/>
  <c r="B717" i="2"/>
  <c r="A717" i="2"/>
  <c r="H716" i="2"/>
  <c r="F716" i="2"/>
  <c r="E716" i="2"/>
  <c r="C716" i="2"/>
  <c r="B716" i="2"/>
  <c r="A716" i="2"/>
  <c r="D716" i="2" s="1"/>
  <c r="H715" i="2"/>
  <c r="F715" i="2"/>
  <c r="E715" i="2"/>
  <c r="D715" i="2"/>
  <c r="C715" i="2"/>
  <c r="B715" i="2"/>
  <c r="A715" i="2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D693" i="2"/>
  <c r="C693" i="2"/>
  <c r="B693" i="2"/>
  <c r="A693" i="2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D686" i="2"/>
  <c r="C686" i="2"/>
  <c r="B686" i="2"/>
  <c r="A686" i="2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D669" i="2"/>
  <c r="C669" i="2"/>
  <c r="B669" i="2"/>
  <c r="A669" i="2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D640" i="2"/>
  <c r="C640" i="2"/>
  <c r="B640" i="2"/>
  <c r="A640" i="2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D595" i="2"/>
  <c r="C595" i="2"/>
  <c r="B595" i="2"/>
  <c r="A595" i="2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D556" i="2"/>
  <c r="C556" i="2"/>
  <c r="B556" i="2"/>
  <c r="A556" i="2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D536" i="2"/>
  <c r="C536" i="2"/>
  <c r="B536" i="2"/>
  <c r="A536" i="2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D525" i="2"/>
  <c r="C525" i="2"/>
  <c r="B525" i="2"/>
  <c r="A525" i="2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D481" i="2"/>
  <c r="C481" i="2"/>
  <c r="B481" i="2"/>
  <c r="A481" i="2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D433" i="2"/>
  <c r="C433" i="2"/>
  <c r="B433" i="2"/>
  <c r="A433" i="2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D423" i="2"/>
  <c r="C423" i="2"/>
  <c r="B423" i="2"/>
  <c r="A423" i="2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D409" i="2"/>
  <c r="C409" i="2"/>
  <c r="B409" i="2"/>
  <c r="A409" i="2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D399" i="2"/>
  <c r="C399" i="2"/>
  <c r="B399" i="2"/>
  <c r="A399" i="2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D377" i="2"/>
  <c r="C377" i="2"/>
  <c r="B377" i="2"/>
  <c r="A377" i="2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D353" i="2"/>
  <c r="C353" i="2"/>
  <c r="B353" i="2"/>
  <c r="A353" i="2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D329" i="2"/>
  <c r="C329" i="2"/>
  <c r="B329" i="2"/>
  <c r="A329" i="2"/>
  <c r="H328" i="2"/>
  <c r="F328" i="2"/>
  <c r="E328" i="2"/>
  <c r="C328" i="2"/>
  <c r="B328" i="2"/>
  <c r="A328" i="2"/>
  <c r="D328" i="2" s="1"/>
  <c r="H327" i="2"/>
  <c r="F327" i="2"/>
  <c r="E327" i="2"/>
  <c r="D327" i="2"/>
  <c r="C327" i="2"/>
  <c r="B327" i="2"/>
  <c r="A327" i="2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D285" i="2"/>
  <c r="C285" i="2"/>
  <c r="B285" i="2"/>
  <c r="A285" i="2"/>
  <c r="H284" i="2"/>
  <c r="F284" i="2"/>
  <c r="E284" i="2"/>
  <c r="D284" i="2"/>
  <c r="C284" i="2"/>
  <c r="B284" i="2"/>
  <c r="A284" i="2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D265" i="2"/>
  <c r="C265" i="2"/>
  <c r="B265" i="2"/>
  <c r="A265" i="2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D184" i="2"/>
  <c r="C184" i="2"/>
  <c r="B184" i="2"/>
  <c r="A184" i="2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D164" i="2"/>
  <c r="C164" i="2"/>
  <c r="B164" i="2"/>
  <c r="A164" i="2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D157" i="2"/>
  <c r="C157" i="2"/>
  <c r="B157" i="2"/>
  <c r="A157" i="2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D144" i="2"/>
  <c r="C144" i="2"/>
  <c r="B144" i="2"/>
  <c r="A144" i="2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D140" i="2"/>
  <c r="C140" i="2"/>
  <c r="B140" i="2"/>
  <c r="A140" i="2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D105" i="2"/>
  <c r="C105" i="2"/>
  <c r="B105" i="2"/>
  <c r="A105" i="2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D91" i="2"/>
  <c r="C91" i="2"/>
  <c r="B91" i="2"/>
  <c r="A91" i="2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D24" i="2"/>
  <c r="C24" i="2"/>
  <c r="B24" i="2"/>
  <c r="A24" i="2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<sst xmlns="http://schemas.openxmlformats.org/spreadsheetml/2006/main" count="283" uniqueCount="246">
  <si>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</si>
  <si>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</si>
  <si>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</si>
  <si>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</si>
  <si>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</si>
  <si>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</si>
  <si>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</si>
  <si>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</si>
  <si>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</si>
  <si>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</si>
  <si>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</si>
  <si>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</si>
  <si>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</si>
  <si>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</si>
  <si>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</si>
  <si>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</si>
  <si>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</si>
  <si>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</si>
  <si>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</si>
  <si>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</si>
  <si>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</si>
  <si>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</si>
  <si>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</si>
  <si>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</si>
  <si>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</si>
  <si>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</si>
  <si>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</si>
  <si>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</si>
  <si>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</si>
  <si>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</si>
  <si>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</si>
  <si>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</si>
  <si>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</si>
  <si>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</si>
  <si>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</si>
  <si>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</si>
  <si>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</si>
  <si>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</si>
  <si>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</si>
  <si>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</si>
  <si>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</si>
  <si>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</si>
  <si>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</si>
  <si>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</si>
  <si>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</si>
  <si>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</si>
  <si>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</si>
  <si>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</si>
  <si>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</si>
  <si>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</si>
  <si>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</si>
  <si>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</si>
  <si>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</si>
  <si>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</si>
  <si>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</si>
  <si>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</si>
  <si>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</si>
  <si>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</si>
  <si>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</si>
  <si>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</si>
  <si>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</si>
  <si>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</si>
  <si>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</si>
  <si>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</si>
  <si>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</si>
  <si>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</si>
  <si>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</si>
  <si>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</si>
  <si>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</si>
  <si>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</si>
  <si>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</si>
  <si>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</si>
  <si>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</si>
  <si>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</si>
  <si>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</si>
  <si>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</si>
  <si>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</si>
  <si>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</si>
  <si>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</si>
  <si>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</si>
  <si>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</si>
  <si>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</si>
  <si>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</si>
  <si>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</si>
  <si>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</si>
  <si>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</si>
  <si>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</si>
  <si>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</si>
  <si>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</si>
  <si>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</si>
  <si>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</si>
  <si>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</si>
  <si>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</si>
  <si>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</si>
  <si>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</si>
  <si>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</si>
  <si>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</si>
  <si>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</si>
  <si>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</si>
  <si>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</si>
  <si>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</si>
  <si>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</si>
  <si>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</si>
  <si>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</si>
  <si>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</si>
  <si>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</si>
  <si>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</si>
  <si>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</si>
  <si>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</si>
  <si>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</si>
  <si>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</si>
  <si>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</si>
  <si>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</si>
  <si>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</si>
  <si>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</si>
  <si>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</si>
  <si>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</si>
  <si>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</si>
  <si>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</si>
  <si>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</si>
  <si>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</si>
  <si>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</si>
  <si>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</si>
  <si>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</si>
  <si>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</si>
  <si>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</si>
  <si>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</si>
  <si>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</si>
  <si>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</si>
  <si>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</si>
  <si>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</si>
  <si>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</si>
  <si>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</si>
  <si>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</si>
  <si>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</si>
  <si>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</si>
  <si>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</si>
  <si>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</si>
  <si>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</si>
  <si>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</si>
  <si>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</si>
  <si>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</si>
  <si>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</si>
  <si>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</si>
  <si>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</si>
  <si>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</si>
  <si>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</si>
  <si>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</si>
  <si>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</si>
  <si>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</si>
  <si>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</si>
  <si>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</si>
  <si>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</si>
  <si>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</si>
  <si>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</si>
  <si>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</si>
  <si>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</si>
  <si>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</si>
  <si>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</si>
  <si>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</si>
  <si>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</si>
  <si>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</si>
  <si>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</si>
  <si>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</si>
  <si>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</si>
  <si>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</si>
  <si>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</si>
  <si>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</si>
  <si>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</si>
  <si>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</si>
  <si>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</si>
  <si>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</si>
  <si>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</si>
  <si>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</si>
  <si>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</si>
  <si>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</si>
  <si>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26/01/2025</t>
  </si>
  <si>
    <t>PD25000186</t>
  </si>
  <si>
    <t>הנדסה-מטה</t>
  </si>
  <si>
    <t>בטיפול רכש</t>
  </si>
  <si>
    <t>eden_s</t>
  </si>
  <si>
    <t>Y</t>
  </si>
  <si>
    <t>W2500027</t>
  </si>
  <si>
    <t>evgeniy_m</t>
  </si>
  <si>
    <t>400</t>
  </si>
  <si>
    <t>חוזה עבודות</t>
  </si>
  <si>
    <t>00</t>
  </si>
  <si>
    <t>מאשרי דרישות מרוכזות - כללי</t>
  </si>
  <si>
    <t>X</t>
  </si>
  <si>
    <t>390,000.00</t>
  </si>
  <si>
    <t>70,200.00</t>
  </si>
  <si>
    <t>460,200.00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</si>
  <si>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</si>
  <si>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</si>
  <si>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</si>
  <si>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</si>
  <si>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</si>
  <si>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</si>
  <si>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</si>
  <si>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</si>
  <si>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</si>
  <si>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</si>
  <si>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</si>
  <si>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</si>
  <si>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</si>
  <si>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תיקון והחלפת אטם גג במתקני הצפון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</si>
  <si>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</si>
  <si>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</si>
  <si>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</si>
  <si>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</si>
  <si>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</si>
  <si>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</si>
  <si>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</si>
  <si>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</si>
  <si>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</si>
  <si>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</si>
  <si>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</si>
  <si>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</si>
  <si>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390,000</t>
  </si>
  <si>
    <t>1.00</t>
  </si>
  <si>
    <t>יח</t>
  </si>
  <si>
    <t>199</t>
  </si>
  <si>
    <t>210</t>
  </si>
  <si>
    <t>415</t>
  </si>
  <si>
    <t>199.0.12.210-415</t>
  </si>
  <si>
    <t>סניף מסגרת כללית</t>
  </si>
  <si>
    <t>ללא פרויקט</t>
  </si>
  <si>
    <t>רכוש קבוע</t>
  </si>
  <si>
    <t>שיפוץ אטמי מיכלים</t>
  </si>
  <si>
    <t>1002</t>
  </si>
  <si>
    <t>הזמנה אחרונה</t>
  </si>
  <si>
    <t>WTO010</t>
  </si>
  <si>
    <t>כתב כמויות עבודות הנדסה</t>
  </si>
  <si>
    <t>כתב כמויות עבודות</t>
  </si>
  <si>
    <t>WE100026</t>
  </si>
  <si>
    <t>פועל כללי</t>
  </si>
  <si>
    <t>ש'ע</t>
  </si>
  <si>
    <t>WE230217</t>
  </si>
  <si>
    <t>תיקון אטם גג משני במיכל דלק פעיל</t>
  </si>
  <si>
    <t>ביצוע עבודות פירוק, ייצור והרכבה של חלקי אטם גג משני על מיכל דלק פעיל</t>
  </si>
  <si>
    <t>מטר</t>
  </si>
  <si>
    <t>6.4.2.186</t>
  </si>
  <si>
    <t>WE230218</t>
  </si>
  <si>
    <t>תיקון סכר קצף במיכל דלק פעיל</t>
  </si>
  <si>
    <t>ביצוע עבודות פירוק, ייצור והרכבה של חלקי סכר קצף על מיכל דלק פעיל</t>
  </si>
  <si>
    <t>6.4.2.187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</si>
</sst>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C6" sqref="C6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תיקון והחלפת אטם גג במתקני הצפון</v>
      </c>
      <c r="B2" s="5"/>
      <c r="C2" s="5" t="str">
        <f>IF(DataSheet!B2&lt;&gt;0,DataSheet!B2,"")</f>
        <v>PD25000186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WE100026</v>
      </c>
      <c r="B5" s="4" t="str">
        <f>IF(DataSheet!D6&lt;&gt;0,DataSheet!D6,"")</f>
        <v>פועל כללי</v>
      </c>
      <c r="C5" s="4" t="str">
        <f>IF(DataSheet!E6&lt;&gt;0,DataSheet!E6,"")</f>
        <v>פועל כללי</v>
      </c>
      <c r="D5" s="5" t="str">
        <f>IF(A5="","",IF(DataSheet!J6=0,"פריט ללא הבהרה",DataSheet!J6))</f>
        <v>פריט ללא הבהרה</v>
      </c>
      <c r="E5">
        <f>IF(DataSheet!B6&lt;&gt;0,DataSheet!B6,"")</f>
        <v>100</v>
      </c>
      <c r="F5" t="str">
        <f>IF(DataSheet!F6&lt;&gt;0,DataSheet!F6,"")</f>
        <v>ש'ע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WE230217</v>
      </c>
      <c r="B6" s="4" t="str">
        <f>IF(DataSheet!D7&lt;&gt;0,DataSheet!D7,"")</f>
        <v>תיקון אטם גג משני במיכל דלק פעיל</v>
      </c>
      <c r="C6" s="4" t="str">
        <f>IF(DataSheet!E7&lt;&gt;0,DataSheet!E7,"")</f>
        <v>ביצוע עבודות פירוק, ייצור והרכבה של חלקי אטם גג משני על מיכל דלק פעיל</v>
      </c>
      <c r="D6" s="5" t="str">
        <f>IF(A6="","",IF(DataSheet!J7=0,"פריט ללא הבהרה",DataSheet!J7))</f>
        <v>6.4.2.186</v>
      </c>
      <c r="E6">
        <f>IF(DataSheet!B7&lt;&gt;0,DataSheet!B7,"")</f>
        <v>100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WE230218</v>
      </c>
      <c r="B7" s="4" t="str">
        <f>IF(DataSheet!D8&lt;&gt;0,DataSheet!D8,"")</f>
        <v>תיקון סכר קצף במיכל דלק פעיל</v>
      </c>
      <c r="C7" s="4" t="str">
        <f>IF(DataSheet!E8&lt;&gt;0,DataSheet!E8,"")</f>
        <v>ביצוע עבודות פירוק, ייצור והרכבה של חלקי סכר קצף על מיכל דלק פעיל</v>
      </c>
      <c r="D7" s="5" t="str">
        <f>IF(A7="","",IF(DataSheet!J8=0,"פריט ללא הבהרה",DataSheet!J8))</f>
        <v>6.4.2.187</v>
      </c>
      <c r="E7">
        <f>IF(DataSheet!B8&lt;&gt;0,DataSheet!B8,"")</f>
        <v>100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390000</v>
      </c>
      <c r="AE2" t="s">
        <v>190</v>
      </c>
      <c r="AF2" t="s">
        <v>191</v>
      </c>
      <c r="AG2" t="s">
        <v>192</v>
      </c>
      <c r="AH2" t="s">
        <v>193</v>
      </c>
      <c r="AL2" t="s">
        <v>180</v>
      </c>
      <c r="AM2" s="2">
        <v>45698.482638888898</v>
      </c>
      <c r="AN2" t="s">
        <v>194</v>
      </c>
      <c r="AQ2" s="11">
        <v>2</v>
      </c>
      <c r="AR2" t="s">
        <v>195</v>
      </c>
      <c r="AS2" s="11">
        <v>3</v>
      </c>
      <c r="AT2" t="s">
        <v>196</v>
      </c>
      <c r="BE2" t="s">
        <v>197</v>
      </c>
      <c r="BG2" t="s">
        <v>198</v>
      </c>
      <c r="BI2" t="s">
        <v>199</v>
      </c>
      <c r="BK2" t="s">
        <v>200</v>
      </c>
      <c r="BL2" t="s">
        <v>201</v>
      </c>
      <c r="BS2" t="s">
        <v>202</v>
      </c>
      <c r="BV2" t="s">
        <v>203</v>
      </c>
      <c r="CA2" s="11">
        <v>3</v>
      </c>
      <c r="CB2" t="s">
        <v>204</v>
      </c>
      <c r="CD2" t="s">
        <v>182</v>
      </c>
      <c r="CG2" s="11">
        <v>4</v>
      </c>
      <c r="CH2" t="s">
        <v>205</v>
      </c>
      <c r="CJ2" t="s">
        <v>181</v>
      </c>
      <c r="CM2" t="s">
        <v>181</v>
      </c>
      <c r="CN2" s="11">
        <v>1840800</v>
      </c>
      <c r="CO2" s="11">
        <v>460200</v>
      </c>
      <c r="CP2" s="11">
        <v>2301000</v>
      </c>
      <c r="CQ2" t="s">
        <v>181</v>
      </c>
      <c r="CV2" t="s">
        <v>206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207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208</v>
      </c>
      <c r="BT3" t="s">
        <v>209</v>
      </c>
      <c r="BU3" t="s">
        <v>210</v>
      </c>
      <c r="BV3" t="s">
        <v>211</v>
      </c>
      <c r="BW3" t="s">
        <v>212</v>
      </c>
      <c r="BX3" t="s">
        <v>213</v>
      </c>
      <c r="BY3" t="s">
        <v>214</v>
      </c>
      <c r="BZ3" t="s">
        <v>215</v>
      </c>
      <c r="CA3" t="s">
        <v>216</v>
      </c>
    </row>
    <row r="4" spans="1:107" x14ac:dyDescent="0.2">
      <c r="A4" s="1" t="s">
        <v>217</v>
      </c>
      <c r="C4" t="s">
        <v>205</v>
      </c>
      <c r="D4" t="s">
        <v>218</v>
      </c>
      <c r="E4" t="s">
        <v>201</v>
      </c>
      <c r="F4" t="s">
        <v>219</v>
      </c>
      <c r="G4" t="s">
        <v>220</v>
      </c>
      <c r="J4" t="s">
        <v>189</v>
      </c>
      <c r="K4" t="s">
        <v>192</v>
      </c>
      <c r="L4" s="1">
        <v>45683</v>
      </c>
      <c r="M4" t="s">
        <v>221</v>
      </c>
      <c r="N4" t="s">
        <v>201</v>
      </c>
      <c r="O4" t="s">
        <v>197</v>
      </c>
      <c r="P4" t="s">
        <v>222</v>
      </c>
      <c r="Q4" t="s">
        <v>223</v>
      </c>
      <c r="R4" t="s">
        <v>224</v>
      </c>
      <c r="V4" t="s">
        <v>225</v>
      </c>
      <c r="W4" t="s">
        <v>226</v>
      </c>
      <c r="X4" t="s">
        <v>198</v>
      </c>
      <c r="Y4" t="s">
        <v>227</v>
      </c>
      <c r="Z4" t="s">
        <v>228</v>
      </c>
      <c r="AD4" s="11">
        <v>0</v>
      </c>
      <c r="AF4" t="s">
        <v>229</v>
      </c>
      <c r="AI4" s="1">
        <v>0</v>
      </c>
      <c r="AK4" s="1">
        <v>45683</v>
      </c>
      <c r="AL4" s="1">
        <v>45683</v>
      </c>
      <c r="AM4" s="1">
        <v>45683</v>
      </c>
      <c r="AQ4" s="11">
        <v>0</v>
      </c>
      <c r="AR4" s="11">
        <v>28245</v>
      </c>
      <c r="AS4" s="11">
        <v>390000</v>
      </c>
      <c r="AU4" t="s">
        <v>220</v>
      </c>
      <c r="AV4" t="s">
        <v>192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234</v>
      </c>
      <c r="B6" s="11">
        <v>100</v>
      </c>
      <c r="C6" s="11">
        <v>150</v>
      </c>
      <c r="D6" t="s">
        <v>235</v>
      </c>
      <c r="E6" t="s">
        <v>235</v>
      </c>
      <c r="F6" t="s">
        <v>236</v>
      </c>
      <c r="G6" s="11">
        <v>15000</v>
      </c>
      <c r="H6" t="s">
        <v>192</v>
      </c>
      <c r="I6" s="11">
        <v>100</v>
      </c>
    </row>
    <row r="7" spans="1:107" x14ac:dyDescent="0.2">
      <c r="A7" s="1" t="s">
        <v>237</v>
      </c>
      <c r="B7" s="11">
        <v>100</v>
      </c>
      <c r="C7" s="11">
        <v>2400</v>
      </c>
      <c r="D7" t="s">
        <v>238</v>
      </c>
      <c r="E7" t="s">
        <v>239</v>
      </c>
      <c r="F7" t="s">
        <v>240</v>
      </c>
      <c r="G7" s="11">
        <v>240000</v>
      </c>
      <c r="H7" t="s">
        <v>192</v>
      </c>
      <c r="I7" s="11">
        <v>100</v>
      </c>
      <c r="J7" t="s">
        <v>241</v>
      </c>
    </row>
    <row r="8" spans="1:107" x14ac:dyDescent="0.2">
      <c r="A8" s="1" t="s">
        <v>242</v>
      </c>
      <c r="B8" s="11">
        <v>100</v>
      </c>
      <c r="C8" s="11">
        <v>1350</v>
      </c>
      <c r="D8" t="s">
        <v>243</v>
      </c>
      <c r="E8" t="s">
        <v>244</v>
      </c>
      <c r="F8" t="s">
        <v>240</v>
      </c>
      <c r="G8" s="11">
        <v>135000</v>
      </c>
      <c r="H8" t="s">
        <v>192</v>
      </c>
      <c r="I8" s="11">
        <v>100</v>
      </c>
      <c r="J8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2025-03-20T14:06:39Z</dcterms:modified>
</cp:coreProperties>
</file>