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D1027" i="2"/>
  <c r="C1027" i="2"/>
  <c r="B1027" i="2"/>
  <c r="A1027" i="2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D979" i="2"/>
  <c r="C979" i="2"/>
  <c r="B979" i="2"/>
  <c r="A979" i="2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D931" i="2"/>
  <c r="C931" i="2"/>
  <c r="B931" i="2"/>
  <c r="A931" i="2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D919" i="2"/>
  <c r="C919" i="2"/>
  <c r="B919" i="2"/>
  <c r="A919" i="2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D909" i="2"/>
  <c r="C909" i="2"/>
  <c r="B909" i="2"/>
  <c r="A909" i="2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D811" i="2"/>
  <c r="C811" i="2"/>
  <c r="B811" i="2"/>
  <c r="A811" i="2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D377" i="2"/>
  <c r="C377" i="2"/>
  <c r="B377" i="2"/>
  <c r="A377" i="2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D285" i="2"/>
  <c r="C285" i="2"/>
  <c r="B285" i="2"/>
  <c r="A285" i="2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D164" i="2"/>
  <c r="C164" i="2"/>
  <c r="B164" i="2"/>
  <c r="A164" i="2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D105" i="2"/>
  <c r="C105" i="2"/>
  <c r="B105" i="2"/>
  <c r="A105" i="2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<sst xmlns="http://schemas.openxmlformats.org/spreadsheetml/2006/main" count="283" uniqueCount="246">
  <si>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</si>
  <si>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</si>
  <si>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</si>
  <si>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</si>
  <si>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</si>
  <si>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</si>
  <si>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</si>
  <si>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</si>
  <si>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</si>
  <si>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</si>
  <si>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</si>
  <si>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</si>
  <si>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</si>
  <si>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</si>
  <si>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</si>
  <si>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</si>
  <si>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</si>
  <si>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</si>
  <si>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</si>
  <si>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</si>
  <si>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</si>
  <si>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</si>
  <si>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</si>
  <si>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</si>
  <si>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</si>
  <si>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</si>
  <si>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</si>
  <si>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</si>
  <si>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</si>
  <si>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</si>
  <si>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</si>
  <si>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</si>
  <si>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</si>
  <si>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</si>
  <si>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</si>
  <si>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</si>
  <si>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</si>
  <si>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</si>
  <si>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</si>
  <si>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</si>
  <si>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</si>
  <si>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</si>
  <si>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</si>
  <si>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</si>
  <si>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</si>
  <si>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</si>
  <si>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</si>
  <si>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</si>
  <si>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</si>
  <si>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</si>
  <si>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</si>
  <si>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</si>
  <si>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</si>
  <si>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</si>
  <si>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</si>
  <si>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</si>
  <si>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</si>
  <si>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</si>
  <si>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</si>
  <si>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</si>
  <si>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</si>
  <si>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</si>
  <si>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</si>
  <si>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</si>
  <si>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</si>
  <si>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</si>
  <si>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</si>
  <si>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</si>
  <si>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</si>
  <si>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</si>
  <si>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</si>
  <si>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</si>
  <si>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</si>
  <si>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</si>
  <si>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</si>
  <si>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</si>
  <si>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</si>
  <si>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</si>
  <si>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</si>
  <si>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</si>
  <si>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</si>
  <si>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</si>
  <si>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</si>
  <si>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</si>
  <si>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</si>
  <si>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</si>
  <si>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</si>
  <si>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</si>
  <si>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</si>
  <si>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</si>
  <si>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</si>
  <si>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</si>
  <si>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</si>
  <si>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</si>
  <si>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</si>
  <si>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</si>
  <si>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</si>
  <si>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</si>
  <si>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</si>
  <si>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</si>
  <si>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</si>
  <si>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</si>
  <si>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</si>
  <si>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</si>
  <si>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</si>
  <si>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</si>
  <si>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</si>
  <si>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</si>
  <si>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</si>
  <si>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</si>
  <si>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</si>
  <si>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</si>
  <si>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</si>
  <si>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</si>
  <si>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</si>
  <si>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</si>
  <si>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</si>
  <si>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</si>
  <si>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</si>
  <si>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</si>
  <si>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</si>
  <si>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</si>
  <si>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</si>
  <si>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</si>
  <si>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</si>
  <si>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</si>
  <si>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</si>
  <si>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</si>
  <si>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</si>
  <si>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</si>
  <si>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</si>
  <si>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</si>
  <si>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</si>
  <si>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</si>
  <si>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</si>
  <si>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</si>
  <si>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</si>
  <si>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</si>
  <si>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</si>
  <si>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</si>
  <si>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</si>
  <si>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</si>
  <si>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</si>
  <si>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</si>
  <si>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</si>
  <si>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</si>
  <si>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</si>
  <si>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</si>
  <si>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</si>
  <si>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</si>
  <si>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</si>
  <si>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</si>
  <si>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</si>
  <si>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</si>
  <si>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</si>
  <si>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</si>
  <si>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</si>
  <si>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</si>
  <si>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</si>
  <si>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</si>
  <si>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</si>
  <si>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</si>
  <si>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</si>
  <si>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</si>
  <si>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</si>
  <si>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</si>
  <si>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</si>
  <si>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</si>
  <si>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</si>
  <si>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</si>
  <si>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</si>
  <si>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</si>
  <si>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</si>
  <si>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</si>
  <si>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</si>
  <si>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</si>
  <si>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26/01/2025</t>
  </si>
  <si>
    <t>PD25000186</t>
  </si>
  <si>
    <t>הנדסה-מטה</t>
  </si>
  <si>
    <t>בטיפול רכש</t>
  </si>
  <si>
    <t>eden_s</t>
  </si>
  <si>
    <t>Y</t>
  </si>
  <si>
    <t>W2500027</t>
  </si>
  <si>
    <t>evgeniy_m</t>
  </si>
  <si>
    <t>400</t>
  </si>
  <si>
    <t>חוזה עבודות</t>
  </si>
  <si>
    <t>00</t>
  </si>
  <si>
    <t>מאשרי דרישות מרוכזות - כללי</t>
  </si>
  <si>
    <t>X</t>
  </si>
  <si>
    <t>390,000.00</t>
  </si>
  <si>
    <t>70,200.00</t>
  </si>
  <si>
    <t>460,200.00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</si>
  <si>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</si>
  <si>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</si>
  <si>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</si>
  <si>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</si>
  <si>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</si>
  <si>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</si>
  <si>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</si>
  <si>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</si>
  <si>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</si>
  <si>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</si>
  <si>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</si>
  <si>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</si>
  <si>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</si>
  <si>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תיקון והחלפת אטם גג במתקני הצפון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</si>
  <si>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</si>
  <si>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</si>
  <si>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</si>
  <si>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</si>
  <si>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</si>
  <si>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</si>
  <si>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</si>
  <si>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</si>
  <si>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</si>
  <si>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</si>
  <si>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</si>
  <si>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</si>
  <si>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390,000</t>
  </si>
  <si>
    <t>1.00</t>
  </si>
  <si>
    <t>יח</t>
  </si>
  <si>
    <t>199</t>
  </si>
  <si>
    <t>210</t>
  </si>
  <si>
    <t>415</t>
  </si>
  <si>
    <t>199.0.12.210-415</t>
  </si>
  <si>
    <t>סניף מסגרת כללית</t>
  </si>
  <si>
    <t>ללא פרויקט</t>
  </si>
  <si>
    <t>רכוש קבוע</t>
  </si>
  <si>
    <t>שיפוץ אטמי מיכלים</t>
  </si>
  <si>
    <t>1002</t>
  </si>
  <si>
    <t>הזמנה אחרונה</t>
  </si>
  <si>
    <t>WTO010</t>
  </si>
  <si>
    <t>כתב כמויות עבודות הנדסה</t>
  </si>
  <si>
    <t>כתב כמויות עבודות</t>
  </si>
  <si>
    <t>WE100026</t>
  </si>
  <si>
    <t>פועל כללי</t>
  </si>
  <si>
    <t>ש'ע</t>
  </si>
  <si>
    <t>WE230217</t>
  </si>
  <si>
    <t>תיקון אטם גג משני במיכל דלק פעיל</t>
  </si>
  <si>
    <t>ביצוע עבודות פירוק, ייצור והרכבה של חלקי אטם גג משני על מיכל דלק פעיל</t>
  </si>
  <si>
    <t>מטר</t>
  </si>
  <si>
    <t>6.4.2.186</t>
  </si>
  <si>
    <t>WE230218</t>
  </si>
  <si>
    <t>תיקון סכר קצף במיכל דלק פעיל</t>
  </si>
  <si>
    <t>ביצוע עבודות פירוק, ייצור והרכבה של חלקי סכר קצף על מיכל דלק פעיל</t>
  </si>
  <si>
    <t>6.4.2.187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</si>
</sst>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6" sqref="C6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תיקון והחלפת אטם גג במתקני הצפון</v>
      </c>
      <c r="B2" s="5"/>
      <c r="C2" s="5" t="str">
        <f>IF(DataSheet!B2&lt;&gt;0,DataSheet!B2,"")</f>
        <v>PD25000186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WE100026</v>
      </c>
      <c r="B5" s="4" t="str">
        <f>IF(DataSheet!D6&lt;&gt;0,DataSheet!D6,"")</f>
        <v>פועל כללי</v>
      </c>
      <c r="C5" s="4" t="str">
        <f>IF(DataSheet!E6&lt;&gt;0,DataSheet!E6,"")</f>
        <v>פועל כללי</v>
      </c>
      <c r="D5" s="5" t="str">
        <f>IF(A5="","",IF(DataSheet!J6=0,"פריט ללא הבהרה",DataSheet!J6))</f>
        <v>פריט ללא הבהרה</v>
      </c>
      <c r="E5">
        <f>IF(DataSheet!B6&lt;&gt;0,DataSheet!B6,"")</f>
        <v>100</v>
      </c>
      <c r="F5" t="str">
        <f>IF(DataSheet!F6&lt;&gt;0,DataSheet!F6,"")</f>
        <v>ש'ע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WE230217</v>
      </c>
      <c r="B6" s="4" t="str">
        <f>IF(DataSheet!D7&lt;&gt;0,DataSheet!D7,"")</f>
        <v>תיקון אטם גג משני במיכל דלק פעיל</v>
      </c>
      <c r="C6" s="4" t="str">
        <f>IF(DataSheet!E7&lt;&gt;0,DataSheet!E7,"")</f>
        <v>ביצוע עבודות פירוק, ייצור והרכבה של חלקי אטם גג משני על מיכל דלק פעיל</v>
      </c>
      <c r="D6" s="5" t="str">
        <f>IF(A6="","",IF(DataSheet!J7=0,"פריט ללא הבהרה",DataSheet!J7))</f>
        <v>6.4.2.186</v>
      </c>
      <c r="E6">
        <f>IF(DataSheet!B7&lt;&gt;0,DataSheet!B7,"")</f>
        <v>100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WE230218</v>
      </c>
      <c r="B7" s="4" t="str">
        <f>IF(DataSheet!D8&lt;&gt;0,DataSheet!D8,"")</f>
        <v>תיקון סכר קצף במיכל דלק פעיל</v>
      </c>
      <c r="C7" s="4" t="str">
        <f>IF(DataSheet!E8&lt;&gt;0,DataSheet!E8,"")</f>
        <v>ביצוע עבודות פירוק, ייצור והרכבה של חלקי סכר קצף על מיכל דלק פעיל</v>
      </c>
      <c r="D7" s="5" t="str">
        <f>IF(A7="","",IF(DataSheet!J8=0,"פריט ללא הבהרה",DataSheet!J8))</f>
        <v>6.4.2.187</v>
      </c>
      <c r="E7">
        <f>IF(DataSheet!B8&lt;&gt;0,DataSheet!B8,"")</f>
        <v>100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390000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45698.482638888898</v>
      </c>
      <c r="AN2" t="s">
        <v>194</v>
      </c>
      <c r="AQ2" s="11">
        <v>2</v>
      </c>
      <c r="AR2" t="s">
        <v>195</v>
      </c>
      <c r="AS2" s="11">
        <v>3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4</v>
      </c>
      <c r="CH2" t="s">
        <v>205</v>
      </c>
      <c r="CJ2" t="s">
        <v>181</v>
      </c>
      <c r="CM2" t="s">
        <v>181</v>
      </c>
      <c r="CN2" s="11">
        <v>1840800</v>
      </c>
      <c r="CO2" s="11">
        <v>460200</v>
      </c>
      <c r="CP2" s="11">
        <v>2301000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7" x14ac:dyDescent="0.2">
      <c r="A4" s="1" t="s">
        <v>217</v>
      </c>
      <c r="C4" t="s">
        <v>205</v>
      </c>
      <c r="D4" t="s">
        <v>218</v>
      </c>
      <c r="E4" t="s">
        <v>201</v>
      </c>
      <c r="F4" t="s">
        <v>219</v>
      </c>
      <c r="G4" t="s">
        <v>220</v>
      </c>
      <c r="J4" t="s">
        <v>189</v>
      </c>
      <c r="K4" t="s">
        <v>192</v>
      </c>
      <c r="L4" s="1">
        <v>45683</v>
      </c>
      <c r="M4" t="s">
        <v>221</v>
      </c>
      <c r="N4" t="s">
        <v>201</v>
      </c>
      <c r="O4" t="s">
        <v>197</v>
      </c>
      <c r="P4" t="s">
        <v>222</v>
      </c>
      <c r="Q4" t="s">
        <v>223</v>
      </c>
      <c r="R4" t="s">
        <v>224</v>
      </c>
      <c r="V4" t="s">
        <v>225</v>
      </c>
      <c r="W4" t="s">
        <v>226</v>
      </c>
      <c r="X4" t="s">
        <v>198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45683</v>
      </c>
      <c r="AL4" s="1">
        <v>45683</v>
      </c>
      <c r="AM4" s="1">
        <v>45683</v>
      </c>
      <c r="AQ4" s="11">
        <v>0</v>
      </c>
      <c r="AR4" s="11">
        <v>28245</v>
      </c>
      <c r="AS4" s="11">
        <v>390000</v>
      </c>
      <c r="AU4" t="s">
        <v>220</v>
      </c>
      <c r="AV4" t="s">
        <v>192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234</v>
      </c>
      <c r="B6" s="11">
        <v>100</v>
      </c>
      <c r="C6" s="11">
        <v>150</v>
      </c>
      <c r="D6" t="s">
        <v>235</v>
      </c>
      <c r="E6" t="s">
        <v>235</v>
      </c>
      <c r="F6" t="s">
        <v>236</v>
      </c>
      <c r="G6" s="11">
        <v>15000</v>
      </c>
      <c r="H6" t="s">
        <v>192</v>
      </c>
      <c r="I6" s="11">
        <v>100</v>
      </c>
    </row>
    <row r="7" spans="1:107" x14ac:dyDescent="0.2">
      <c r="A7" s="1" t="s">
        <v>237</v>
      </c>
      <c r="B7" s="11">
        <v>100</v>
      </c>
      <c r="C7" s="11">
        <v>2400</v>
      </c>
      <c r="D7" t="s">
        <v>238</v>
      </c>
      <c r="E7" t="s">
        <v>239</v>
      </c>
      <c r="F7" t="s">
        <v>240</v>
      </c>
      <c r="G7" s="11">
        <v>240000</v>
      </c>
      <c r="H7" t="s">
        <v>192</v>
      </c>
      <c r="I7" s="11">
        <v>100</v>
      </c>
      <c r="J7" t="s">
        <v>241</v>
      </c>
    </row>
    <row r="8" spans="1:107" x14ac:dyDescent="0.2">
      <c r="A8" s="1" t="s">
        <v>242</v>
      </c>
      <c r="B8" s="11">
        <v>100</v>
      </c>
      <c r="C8" s="11">
        <v>1350</v>
      </c>
      <c r="D8" t="s">
        <v>243</v>
      </c>
      <c r="E8" t="s">
        <v>244</v>
      </c>
      <c r="F8" t="s">
        <v>240</v>
      </c>
      <c r="G8" s="11">
        <v>135000</v>
      </c>
      <c r="H8" t="s">
        <v>192</v>
      </c>
      <c r="I8" s="11">
        <v>100</v>
      </c>
      <c r="J8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2025-03-20T14:06:39Z</dcterms:modified>
</cp:coreProperties>
</file>